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https://d.docs.live.net/f9609b2def435d43/Munka/Média/VT/Bónuszok/"/>
    </mc:Choice>
  </mc:AlternateContent>
  <xr:revisionPtr revIDLastSave="126" documentId="13_ncr:1_{8774E450-884C-F74E-8064-E69BF18FA3FC}" xr6:coauthVersionLast="47" xr6:coauthVersionMax="47" xr10:uidLastSave="{7C8B89A0-CA33-C44F-923D-8DDB75E1968E}"/>
  <bookViews>
    <workbookView xWindow="0" yWindow="760" windowWidth="34560" windowHeight="19500" xr2:uid="{815D0E6F-37C5-BA47-B732-47E291718BCB}"/>
  </bookViews>
  <sheets>
    <sheet name="Kalkulá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 l="1"/>
  <c r="B26" i="1"/>
  <c r="B31" i="1"/>
  <c r="G9" i="1"/>
  <c r="G10" i="1" s="1"/>
  <c r="H10" i="1" l="1"/>
  <c r="G11" i="1"/>
  <c r="H9" i="1"/>
  <c r="G12" i="1" l="1"/>
  <c r="H11" i="1"/>
  <c r="G13" i="1" l="1"/>
  <c r="H12" i="1"/>
  <c r="G14" i="1" l="1"/>
  <c r="H13" i="1"/>
  <c r="G15" i="1" l="1"/>
  <c r="H14" i="1"/>
  <c r="G16" i="1" l="1"/>
  <c r="H15" i="1"/>
  <c r="G17" i="1" l="1"/>
  <c r="H16" i="1"/>
  <c r="G18" i="1" l="1"/>
  <c r="H17" i="1"/>
  <c r="G19" i="1" l="1"/>
  <c r="H18" i="1"/>
  <c r="G20" i="1" l="1"/>
  <c r="H19" i="1"/>
  <c r="G21" i="1" l="1"/>
  <c r="H20" i="1"/>
  <c r="G22" i="1" l="1"/>
  <c r="H21" i="1"/>
  <c r="G23" i="1" l="1"/>
  <c r="H22" i="1"/>
  <c r="G24" i="1" l="1"/>
  <c r="H23" i="1"/>
  <c r="G25" i="1" l="1"/>
  <c r="H24" i="1"/>
  <c r="G26" i="1" l="1"/>
  <c r="H25" i="1"/>
  <c r="G27" i="1" l="1"/>
  <c r="H26" i="1"/>
  <c r="G28" i="1" l="1"/>
  <c r="H27" i="1"/>
  <c r="G29" i="1" l="1"/>
  <c r="H28" i="1"/>
  <c r="G30" i="1" l="1"/>
  <c r="H29" i="1"/>
  <c r="G31" i="1" l="1"/>
  <c r="H30" i="1"/>
  <c r="G32" i="1" l="1"/>
  <c r="H31" i="1"/>
  <c r="G33" i="1" l="1"/>
  <c r="H32" i="1"/>
  <c r="G34" i="1" l="1"/>
  <c r="H33" i="1"/>
  <c r="G35" i="1" l="1"/>
  <c r="H34" i="1"/>
  <c r="G36" i="1" l="1"/>
  <c r="H35" i="1"/>
  <c r="G37" i="1" l="1"/>
  <c r="H36" i="1"/>
  <c r="G38" i="1" l="1"/>
  <c r="H38" i="1" s="1"/>
  <c r="H37" i="1"/>
  <c r="E10" i="1" l="1"/>
  <c r="E11" i="1" s="1"/>
  <c r="E12" i="1" s="1"/>
  <c r="E13" i="1" s="1"/>
  <c r="E14" i="1" s="1"/>
  <c r="E15" i="1" s="1"/>
  <c r="E16" i="1" l="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alcChain>
</file>

<file path=xl/sharedStrings.xml><?xml version="1.0" encoding="utf-8"?>
<sst xmlns="http://schemas.openxmlformats.org/spreadsheetml/2006/main" count="12" uniqueCount="12">
  <si>
    <t>Átlagos éves hozam</t>
  </si>
  <si>
    <t>Kezdőtőke</t>
  </si>
  <si>
    <t>Eltelt évek száma</t>
  </si>
  <si>
    <t>Havi megtakarítás</t>
  </si>
  <si>
    <t>Vagyonépítési Terv</t>
  </si>
  <si>
    <t>Befektetett tőke és hozam</t>
  </si>
  <si>
    <t>Cél 1: Teljes felépített vagyon</t>
  </si>
  <si>
    <t>Cél 2: Havi passzív jövedelem</t>
  </si>
  <si>
    <t>Éves inflácó</t>
  </si>
  <si>
    <t>Teljes felépített vagyon (reálértékben)</t>
  </si>
  <si>
    <r>
      <rPr>
        <b/>
        <sz val="11"/>
        <color theme="1"/>
        <rFont val="Calibri"/>
        <family val="2"/>
        <scheme val="minor"/>
      </rPr>
      <t xml:space="preserve">Útmutatás:
</t>
    </r>
    <r>
      <rPr>
        <sz val="11"/>
        <color theme="1"/>
        <rFont val="Calibri"/>
        <family val="2"/>
        <scheme val="minor"/>
      </rPr>
      <t xml:space="preserve">
1) Add meg, hogy mennyi kezdőtőkéd van.
2) Add meg, hogy mennyi pénzt tudsz havonta megtakarítani.
3) Add meg, hogy mekkora éves átlagos hozamot szeretnél elérni.
4) Add meg, hogy mekkora vagyont szeretnél felépíteni.
5)  Add meg, hogy mennyi passzív jövedelmet szeretnél
6) A táblázat megmutatja neked hogyan épül majd a vagyonod és mennyi idő alatt tudod elérni a célodat. Ha ezt korrigálni szeretnéd, akkor azt a havi megtakarítás és az éves átlagos hozam állításával tudod megtenni.</t>
    </r>
  </si>
  <si>
    <t>Havi passzív jövedelem életem végéig, ha most elkezdem havonta kivenni a pénzt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</si>
</sst>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Ft-40E]"/>
  </numFmts>
  <fonts count="5" x14ac:knownFonts="1">
    <font>
      <sz val="12"/>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b/>
      <sz val="20"/>
      <color theme="1"/>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0" fontId="3" fillId="0" borderId="0" xfId="0" applyFont="1"/>
    <xf numFmtId="0" fontId="3" fillId="5" borderId="8" xfId="0" applyFont="1" applyFill="1" applyBorder="1" applyAlignment="1">
      <alignment horizontal="left"/>
    </xf>
    <xf numFmtId="0" fontId="3" fillId="5" borderId="3" xfId="0" applyFont="1" applyFill="1" applyBorder="1" applyAlignment="1">
      <alignment horizontal="left"/>
    </xf>
    <xf numFmtId="0" fontId="3" fillId="5" borderId="5" xfId="0" applyFont="1" applyFill="1" applyBorder="1" applyAlignment="1">
      <alignment horizontal="left"/>
    </xf>
    <xf numFmtId="164" fontId="3" fillId="5" borderId="4" xfId="0" applyNumberFormat="1" applyFont="1" applyFill="1" applyBorder="1" applyAlignment="1">
      <alignment horizontal="right" vertical="center"/>
    </xf>
    <xf numFmtId="164" fontId="3" fillId="0" borderId="0" xfId="0" applyNumberFormat="1" applyFont="1"/>
    <xf numFmtId="164" fontId="3" fillId="5" borderId="9" xfId="0" applyNumberFormat="1" applyFont="1" applyFill="1" applyBorder="1" applyAlignment="1">
      <alignment horizontal="right" vertical="center"/>
    </xf>
    <xf numFmtId="9" fontId="3" fillId="5" borderId="6" xfId="1" applyFont="1" applyFill="1" applyBorder="1" applyAlignment="1">
      <alignment horizontal="right" vertical="center"/>
    </xf>
    <xf numFmtId="9" fontId="3" fillId="0" borderId="0" xfId="1" applyFont="1" applyFill="1" applyBorder="1"/>
    <xf numFmtId="9" fontId="3" fillId="0" borderId="10" xfId="1" applyFont="1" applyFill="1" applyBorder="1"/>
    <xf numFmtId="1" fontId="3" fillId="0" borderId="8" xfId="0" applyNumberFormat="1" applyFont="1" applyBorder="1"/>
    <xf numFmtId="9" fontId="3" fillId="0" borderId="11" xfId="1" applyFont="1" applyFill="1" applyBorder="1"/>
    <xf numFmtId="164" fontId="3" fillId="0" borderId="11" xfId="0" applyNumberFormat="1" applyFont="1" applyBorder="1"/>
    <xf numFmtId="164" fontId="3" fillId="0" borderId="9" xfId="0" applyNumberFormat="1" applyFont="1" applyBorder="1"/>
    <xf numFmtId="1" fontId="3" fillId="0" borderId="3" xfId="0" applyNumberFormat="1" applyFont="1" applyBorder="1"/>
    <xf numFmtId="164" fontId="3" fillId="0" borderId="4" xfId="0" applyNumberFormat="1" applyFont="1" applyBorder="1"/>
    <xf numFmtId="1" fontId="3" fillId="0" borderId="5" xfId="0" applyNumberFormat="1" applyFont="1" applyBorder="1"/>
    <xf numFmtId="164" fontId="3" fillId="0" borderId="10" xfId="0" applyNumberFormat="1" applyFont="1" applyBorder="1"/>
    <xf numFmtId="164" fontId="3" fillId="0" borderId="6" xfId="0" applyNumberFormat="1" applyFont="1" applyBorder="1"/>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6" borderId="14" xfId="0" applyFont="1" applyFill="1" applyBorder="1" applyAlignment="1">
      <alignment horizontal="left" wrapText="1"/>
    </xf>
    <xf numFmtId="0" fontId="3" fillId="6" borderId="15" xfId="0" applyFont="1" applyFill="1" applyBorder="1" applyAlignment="1">
      <alignment horizontal="left" wrapText="1"/>
    </xf>
    <xf numFmtId="0" fontId="3" fillId="6" borderId="16" xfId="0" applyFont="1" applyFill="1" applyBorder="1" applyAlignment="1">
      <alignment horizontal="left" wrapText="1"/>
    </xf>
    <xf numFmtId="0" fontId="3" fillId="6" borderId="17" xfId="0" applyFont="1" applyFill="1" applyBorder="1" applyAlignment="1">
      <alignment horizontal="left" wrapText="1"/>
    </xf>
    <xf numFmtId="0" fontId="3" fillId="6" borderId="18" xfId="0" applyFont="1" applyFill="1" applyBorder="1" applyAlignment="1">
      <alignment horizontal="left" wrapText="1"/>
    </xf>
    <xf numFmtId="0" fontId="3" fillId="6" borderId="19" xfId="0" applyFont="1" applyFill="1" applyBorder="1" applyAlignment="1">
      <alignment horizontal="left" wrapText="1"/>
    </xf>
    <xf numFmtId="0" fontId="3" fillId="6" borderId="1" xfId="0" applyFont="1" applyFill="1" applyBorder="1" applyAlignment="1">
      <alignment horizontal="center"/>
    </xf>
    <xf numFmtId="0" fontId="3" fillId="6" borderId="12" xfId="0" applyFont="1" applyFill="1" applyBorder="1" applyAlignment="1">
      <alignment horizontal="center"/>
    </xf>
    <xf numFmtId="0" fontId="3" fillId="6" borderId="2" xfId="0" applyFont="1" applyFill="1" applyBorder="1" applyAlignment="1">
      <alignment horizontal="center"/>
    </xf>
    <xf numFmtId="0" fontId="4" fillId="5" borderId="8"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6" xfId="0" applyFont="1" applyFill="1" applyBorder="1" applyAlignment="1">
      <alignment horizontal="center" vertical="center"/>
    </xf>
    <xf numFmtId="0" fontId="2" fillId="4" borderId="7"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3" borderId="20" xfId="0" applyFont="1" applyFill="1" applyBorder="1" applyAlignment="1">
      <alignment horizontal="center"/>
    </xf>
    <xf numFmtId="0" fontId="2" fillId="4" borderId="1" xfId="0" applyFont="1" applyFill="1" applyBorder="1" applyAlignment="1">
      <alignment horizontal="center"/>
    </xf>
    <xf numFmtId="0" fontId="2" fillId="4" borderId="2" xfId="0" applyFont="1" applyFill="1" applyBorder="1" applyAlignment="1">
      <alignment horizontal="center"/>
    </xf>
    <xf numFmtId="164" fontId="3" fillId="2" borderId="20" xfId="0" applyNumberFormat="1" applyFont="1" applyFill="1" applyBorder="1" applyAlignment="1">
      <alignment horizontal="center" vertical="center"/>
    </xf>
    <xf numFmtId="0" fontId="2" fillId="8" borderId="20" xfId="0" applyFont="1" applyFill="1" applyBorder="1" applyAlignment="1">
      <alignment horizontal="center"/>
    </xf>
    <xf numFmtId="164" fontId="3" fillId="7" borderId="20" xfId="0" applyNumberFormat="1" applyFont="1" applyFill="1" applyBorder="1" applyAlignment="1">
      <alignment horizontal="center" vertical="center"/>
    </xf>
    <xf numFmtId="0" fontId="3" fillId="9" borderId="8"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8" xfId="0" applyFont="1" applyFill="1" applyBorder="1" applyAlignment="1">
      <alignment horizontal="center" wrapText="1"/>
    </xf>
    <xf numFmtId="0" fontId="3" fillId="9" borderId="9" xfId="0" applyFont="1" applyFill="1" applyBorder="1" applyAlignment="1">
      <alignment horizontal="center" wrapText="1"/>
    </xf>
    <xf numFmtId="0" fontId="3" fillId="9" borderId="3" xfId="0" applyFont="1" applyFill="1" applyBorder="1" applyAlignment="1">
      <alignment horizontal="center" wrapText="1"/>
    </xf>
    <xf numFmtId="0" fontId="3" fillId="9" borderId="4" xfId="0" applyFont="1" applyFill="1" applyBorder="1" applyAlignment="1">
      <alignment horizontal="center" wrapText="1"/>
    </xf>
  </cellXfs>
  <cellStyles count="2">
    <cellStyle name="Normal" xfId="0" builtinId="0"/>
    <cellStyle name="Per cent" xfId="1" builtinId="5"/>
  </cellStyles>
  <dxfs count="2">
    <dxf>
      <font>
        <u val="none"/>
        <color theme="8" tint="-0.499984740745262"/>
      </font>
      <fill>
        <patternFill>
          <bgColor theme="8" tint="0.79998168889431442"/>
        </patternFill>
      </fill>
    </dxf>
    <dxf>
      <font>
        <color rgb="FF006100"/>
      </font>
      <fill>
        <patternFill>
          <bgColor rgb="FFC6EFCE"/>
        </patternFill>
      </fill>
    </dxf>
  </dxfs>
  <tableStyles count="0" defaultTableStyle="TableStyleMedium2" defaultPivotStyle="PivotStyleLight16"/>
  <colors>
    <mruColors>
      <color rgb="FF575757"/>
      <color rgb="FF02D3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427374</xdr:colOff>
      <xdr:row>1</xdr:row>
      <xdr:rowOff>5965</xdr:rowOff>
    </xdr:from>
    <xdr:to>
      <xdr:col>6</xdr:col>
      <xdr:colOff>1165750</xdr:colOff>
      <xdr:row>1</xdr:row>
      <xdr:rowOff>452367</xdr:rowOff>
    </xdr:to>
    <xdr:pic>
      <xdr:nvPicPr>
        <xdr:cNvPr id="2" name="Picture 1">
          <a:extLst>
            <a:ext uri="{FF2B5EF4-FFF2-40B4-BE49-F238E27FC236}">
              <a16:creationId xmlns:a16="http://schemas.microsoft.com/office/drawing/2014/main" id="{F0BA77B8-5178-2D48-A182-9CBDD03F6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3574" y="196465"/>
          <a:ext cx="1449576" cy="44640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9240F-D545-C344-B25E-79601F68263D}">
  <dimension ref="B2:H55"/>
  <sheetViews>
    <sheetView showGridLines="0" showRowColHeaders="0" tabSelected="1" zoomScale="200" zoomScaleNormal="200" workbookViewId="0">
      <selection activeCell="C11" sqref="C11"/>
    </sheetView>
  </sheetViews>
  <sheetFormatPr baseColWidth="10" defaultRowHeight="15" x14ac:dyDescent="0.2"/>
  <cols>
    <col min="1" max="1" width="3.33203125" style="1" customWidth="1"/>
    <col min="2" max="3" width="17.5" style="1" customWidth="1"/>
    <col min="4" max="4" width="3.33203125" style="1" customWidth="1"/>
    <col min="5" max="6" width="9.33203125" style="1" customWidth="1"/>
    <col min="7" max="8" width="34.33203125" style="1" customWidth="1"/>
    <col min="9" max="16384" width="10.83203125" style="1"/>
  </cols>
  <sheetData>
    <row r="2" spans="2:8" ht="36" customHeight="1" x14ac:dyDescent="0.2">
      <c r="B2" s="30"/>
      <c r="C2" s="31"/>
      <c r="D2" s="31"/>
      <c r="E2" s="31"/>
      <c r="F2" s="31"/>
      <c r="G2" s="31"/>
      <c r="H2" s="32"/>
    </row>
    <row r="3" spans="2:8" ht="16" customHeight="1" x14ac:dyDescent="0.2">
      <c r="E3"/>
      <c r="F3"/>
      <c r="G3"/>
      <c r="H3"/>
    </row>
    <row r="4" spans="2:8" ht="15" customHeight="1" x14ac:dyDescent="0.2">
      <c r="B4" s="33" t="s">
        <v>4</v>
      </c>
      <c r="C4" s="34"/>
      <c r="D4" s="34"/>
      <c r="E4" s="34"/>
      <c r="F4" s="34"/>
      <c r="G4" s="34"/>
      <c r="H4" s="35"/>
    </row>
    <row r="5" spans="2:8" ht="15" customHeight="1" x14ac:dyDescent="0.2">
      <c r="B5" s="36"/>
      <c r="C5" s="37"/>
      <c r="D5" s="37"/>
      <c r="E5" s="37"/>
      <c r="F5" s="37"/>
      <c r="G5" s="37"/>
      <c r="H5" s="38"/>
    </row>
    <row r="6" spans="2:8" ht="16" x14ac:dyDescent="0.2">
      <c r="E6"/>
      <c r="F6"/>
      <c r="G6"/>
      <c r="H6"/>
    </row>
    <row r="7" spans="2:8" ht="15" customHeight="1" x14ac:dyDescent="0.2">
      <c r="B7" s="42" t="s">
        <v>5</v>
      </c>
      <c r="C7" s="43"/>
      <c r="E7" s="39" t="s">
        <v>2</v>
      </c>
      <c r="F7" s="39" t="s">
        <v>8</v>
      </c>
      <c r="G7" s="39" t="s">
        <v>9</v>
      </c>
      <c r="H7" s="39" t="s">
        <v>11</v>
      </c>
    </row>
    <row r="8" spans="2:8" x14ac:dyDescent="0.2">
      <c r="B8" s="2" t="s">
        <v>1</v>
      </c>
      <c r="C8" s="7">
        <v>1000000</v>
      </c>
      <c r="E8" s="40"/>
      <c r="F8" s="40"/>
      <c r="G8" s="40"/>
      <c r="H8" s="40"/>
    </row>
    <row r="9" spans="2:8" x14ac:dyDescent="0.2">
      <c r="B9" s="3" t="s">
        <v>3</v>
      </c>
      <c r="C9" s="5">
        <v>100000</v>
      </c>
      <c r="E9" s="11">
        <v>1</v>
      </c>
      <c r="F9" s="12">
        <v>5.7000000000000002E-2</v>
      </c>
      <c r="G9" s="13">
        <f>(C8*(1+$C$10)+($C$9*POWER(POWER(1+$C$10,1/12),11))+($C$9*POWER(POWER(1+$C$10,1/12),10))+($C$9*POWER(POWER(1+$C$10,1/12),9))+($C$9*POWER(POWER(1+$C$10,1/12),8))+($C$9*POWER(POWER(1+$C$10,1/12),7))+($C$9*POWER(POWER(1+$C$10,1/12),6))+($C$9*POWER(POWER(1+$C$10,1/12),5))+($C$9*POWER(POWER(1+$C$10,1/12),4))+($C$9*POWER(POWER(1+$C$10,1/12),3))+($C$9*POWER(POWER(1+$C$10,1/12),2))+($C$9*POWER(POWER(1+$C$10,1/12),1))+$C$9)/(1+F9)</f>
        <v>2227108.4779814342</v>
      </c>
      <c r="H9" s="14">
        <f>G9*(($C$10-F9)/(1+$C$10))/12</f>
        <v>7254.974587363763</v>
      </c>
    </row>
    <row r="10" spans="2:8" x14ac:dyDescent="0.2">
      <c r="B10" s="4" t="s">
        <v>0</v>
      </c>
      <c r="C10" s="8">
        <v>0.1</v>
      </c>
      <c r="E10" s="15">
        <f>E9+1</f>
        <v>2</v>
      </c>
      <c r="F10" s="9">
        <v>0.08</v>
      </c>
      <c r="G10" s="6">
        <f>(G9*(1+$C$10)+($C$9*POWER(POWER(1+$C$10,1/12),11))+($C$9*POWER(POWER(1+$C$10,1/12),10))+($C$9*POWER(POWER(1+$C$10,1/12),9))+($C$9*POWER(POWER(1+$C$10,1/12),8))+($C$9*POWER(POWER(1+$C$10,1/12),7))+($C$9*POWER(POWER(1+$C$10,1/12),6))+($C$9*POWER(POWER(1+$C$10,1/12),5))+($C$9*POWER(POWER(1+$C$10,1/12),4))+($C$9*POWER(POWER(1+$C$10,1/12),3))+($C$9*POWER(POWER(1+$C$10,1/12),2))+($C$9*POWER(POWER(1+$C$10,1/12),1))+$C$9)/(1+F10)</f>
        <v>3429512.0250055119</v>
      </c>
      <c r="H10" s="16">
        <f>G10*(($C$10-F10)/(1+$C$10))/12</f>
        <v>5196.2303409174428</v>
      </c>
    </row>
    <row r="11" spans="2:8" x14ac:dyDescent="0.2">
      <c r="E11" s="15">
        <f t="shared" ref="E11:E38" si="0">E10+1</f>
        <v>3</v>
      </c>
      <c r="F11" s="9">
        <v>0.06</v>
      </c>
      <c r="G11" s="6">
        <f t="shared" ref="G11:G38" si="1">(G10*(1+$C$10)+($C$9*POWER(POWER(1+$C$10,1/12),11))+($C$9*POWER(POWER(1+$C$10,1/12),10))+($C$9*POWER(POWER(1+$C$10,1/12),9))+($C$9*POWER(POWER(1+$C$10,1/12),8))+($C$9*POWER(POWER(1+$C$10,1/12),7))+($C$9*POWER(POWER(1+$C$10,1/12),6))+($C$9*POWER(POWER(1+$C$10,1/12),5))+($C$9*POWER(POWER(1+$C$10,1/12),4))+($C$9*POWER(POWER(1+$C$10,1/12),3))+($C$9*POWER(POWER(1+$C$10,1/12),2))+($C$9*POWER(POWER(1+$C$10,1/12),1))+$C$9)/(1+F11)</f>
        <v>4741997.0648419224</v>
      </c>
      <c r="H11" s="16">
        <f t="shared" ref="H11:H38" si="2">G11*(($C$10-F11)/(1+$C$10))/12</f>
        <v>14369.688075278556</v>
      </c>
    </row>
    <row r="12" spans="2:8" x14ac:dyDescent="0.2">
      <c r="B12" s="41" t="s">
        <v>6</v>
      </c>
      <c r="C12" s="41"/>
      <c r="E12" s="15">
        <f t="shared" si="0"/>
        <v>4</v>
      </c>
      <c r="F12" s="9">
        <v>0.05</v>
      </c>
      <c r="G12" s="6">
        <f t="shared" si="1"/>
        <v>6162143.2690976094</v>
      </c>
      <c r="H12" s="16">
        <f t="shared" si="2"/>
        <v>23341.451776884885</v>
      </c>
    </row>
    <row r="13" spans="2:8" x14ac:dyDescent="0.2">
      <c r="B13" s="44"/>
      <c r="C13" s="44"/>
      <c r="E13" s="15">
        <f t="shared" si="0"/>
        <v>5</v>
      </c>
      <c r="F13" s="9">
        <v>0.04</v>
      </c>
      <c r="G13" s="6">
        <f t="shared" si="1"/>
        <v>7723472.3627247559</v>
      </c>
      <c r="H13" s="16">
        <f t="shared" si="2"/>
        <v>35106.6925578398</v>
      </c>
    </row>
    <row r="14" spans="2:8" x14ac:dyDescent="0.2">
      <c r="E14" s="15">
        <f t="shared" si="0"/>
        <v>6</v>
      </c>
      <c r="F14" s="9">
        <v>0.04</v>
      </c>
      <c r="G14" s="6">
        <f t="shared" si="1"/>
        <v>9374878.1348303929</v>
      </c>
      <c r="H14" s="16">
        <f t="shared" si="2"/>
        <v>42613.082431047238</v>
      </c>
    </row>
    <row r="15" spans="2:8" x14ac:dyDescent="0.2">
      <c r="B15" s="45" t="s">
        <v>7</v>
      </c>
      <c r="C15" s="45"/>
      <c r="E15" s="15">
        <f t="shared" si="0"/>
        <v>7</v>
      </c>
      <c r="F15" s="9">
        <v>0.03</v>
      </c>
      <c r="G15" s="6">
        <f t="shared" si="1"/>
        <v>11229533.601494962</v>
      </c>
      <c r="H15" s="16">
        <f t="shared" si="2"/>
        <v>59550.556977624808</v>
      </c>
    </row>
    <row r="16" spans="2:8" ht="15" customHeight="1" x14ac:dyDescent="0.2">
      <c r="B16" s="46"/>
      <c r="C16" s="46"/>
      <c r="E16" s="15">
        <f t="shared" si="0"/>
        <v>8</v>
      </c>
      <c r="F16" s="9">
        <v>0.03</v>
      </c>
      <c r="G16" s="6">
        <f t="shared" si="1"/>
        <v>13210233.614437705</v>
      </c>
      <c r="H16" s="16">
        <f t="shared" si="2"/>
        <v>70054.269167472681</v>
      </c>
    </row>
    <row r="17" spans="2:8" x14ac:dyDescent="0.2">
      <c r="E17" s="15">
        <f t="shared" si="0"/>
        <v>9</v>
      </c>
      <c r="F17" s="9">
        <v>0.03</v>
      </c>
      <c r="G17" s="6">
        <f t="shared" si="1"/>
        <v>15325544.307871701</v>
      </c>
      <c r="H17" s="16">
        <f t="shared" si="2"/>
        <v>81271.825875077207</v>
      </c>
    </row>
    <row r="18" spans="2:8" x14ac:dyDescent="0.2">
      <c r="B18" s="47" t="str">
        <f>IF(C10&lt;=0.1,CONCATENATE((C10*100),"%-os éves átlagos hozamhoz elegendő a robotpilóta befektetési módszert megtanulnod és gyakorlatba ültetned, amit a Vagyonteremtő Tudásbankban teljes mértékben meg tudsz tenni. Figyelmeztetés: A jelen gazdasági helyzetben CSAK tudással szabad befektetni!"),IF(C10&gt;0.3,"30% körüli éves átlagos hozam hosszú távon a sasszem módszerrel még elérhető, de ennél nagyobb hozam elérésére csak nagyon kevesen képesek.",CONCATENATE((C10*100),"%-os éves átlagos hozamhoz a sasszem befektetési módszert kell megtanulnod és gyakorlatba ültetned. A Vagyonteremtő Tudásbankban ennek az alapjait el tudod sajátítani, de a gyakorlatba ültetéshez a Befektetési Mentorprogram tudásanyaga szükséges.")))</f>
        <v>10%-os éves átlagos hozamhoz elegendő a robotpilóta befektetési módszert megtanulnod és gyakorlatba ültetned, amit a Vagyonteremtő Tudásbankban teljes mértékben meg tudsz tenni. Figyelmeztetés: A jelen gazdasági helyzetben CSAK tudással szabad befektetni!</v>
      </c>
      <c r="C18" s="48"/>
      <c r="E18" s="15">
        <f t="shared" si="0"/>
        <v>10</v>
      </c>
      <c r="F18" s="9">
        <v>0.03</v>
      </c>
      <c r="G18" s="6">
        <f t="shared" si="1"/>
        <v>17584613.980471119</v>
      </c>
      <c r="H18" s="16">
        <f t="shared" si="2"/>
        <v>93251.740805528665</v>
      </c>
    </row>
    <row r="19" spans="2:8" x14ac:dyDescent="0.2">
      <c r="B19" s="20"/>
      <c r="C19" s="21"/>
      <c r="E19" s="15">
        <f t="shared" si="0"/>
        <v>11</v>
      </c>
      <c r="F19" s="9">
        <v>0.03</v>
      </c>
      <c r="G19" s="6">
        <f t="shared" si="1"/>
        <v>19997212.659946226</v>
      </c>
      <c r="H19" s="16">
        <f t="shared" si="2"/>
        <v>106045.82471183606</v>
      </c>
    </row>
    <row r="20" spans="2:8" x14ac:dyDescent="0.2">
      <c r="B20" s="20"/>
      <c r="C20" s="21"/>
      <c r="E20" s="15">
        <f t="shared" si="0"/>
        <v>12</v>
      </c>
      <c r="F20" s="9">
        <v>0.03</v>
      </c>
      <c r="G20" s="6">
        <f t="shared" si="1"/>
        <v>22573774.356473036</v>
      </c>
      <c r="H20" s="16">
        <f t="shared" si="2"/>
        <v>119709.40946614491</v>
      </c>
    </row>
    <row r="21" spans="2:8" x14ac:dyDescent="0.2">
      <c r="B21" s="20"/>
      <c r="C21" s="21"/>
      <c r="E21" s="15">
        <f t="shared" si="0"/>
        <v>13</v>
      </c>
      <c r="F21" s="9">
        <v>0.03</v>
      </c>
      <c r="G21" s="6">
        <f t="shared" si="1"/>
        <v>25325442.187715262</v>
      </c>
      <c r="H21" s="16">
        <f t="shared" si="2"/>
        <v>134301.5873590961</v>
      </c>
    </row>
    <row r="22" spans="2:8" x14ac:dyDescent="0.2">
      <c r="B22" s="20"/>
      <c r="C22" s="21"/>
      <c r="E22" s="15">
        <f t="shared" si="0"/>
        <v>14</v>
      </c>
      <c r="F22" s="9">
        <v>0.03</v>
      </c>
      <c r="G22" s="6">
        <f t="shared" si="1"/>
        <v>28264116.570595313</v>
      </c>
      <c r="H22" s="16">
        <f t="shared" si="2"/>
        <v>149885.4666622479</v>
      </c>
    </row>
    <row r="23" spans="2:8" x14ac:dyDescent="0.2">
      <c r="B23" s="20"/>
      <c r="C23" s="21"/>
      <c r="E23" s="15">
        <f t="shared" si="0"/>
        <v>15</v>
      </c>
      <c r="F23" s="9">
        <v>0.03</v>
      </c>
      <c r="G23" s="6">
        <f t="shared" si="1"/>
        <v>31402506.688234203</v>
      </c>
      <c r="H23" s="16">
        <f t="shared" si="2"/>
        <v>166528.44455881775</v>
      </c>
    </row>
    <row r="24" spans="2:8" x14ac:dyDescent="0.2">
      <c r="B24" s="22"/>
      <c r="C24" s="23"/>
      <c r="E24" s="15">
        <f t="shared" si="0"/>
        <v>16</v>
      </c>
      <c r="F24" s="9">
        <v>0.03</v>
      </c>
      <c r="G24" s="6">
        <f t="shared" si="1"/>
        <v>34754185.45464465</v>
      </c>
      <c r="H24" s="16">
        <f t="shared" si="2"/>
        <v>184302.49862311559</v>
      </c>
    </row>
    <row r="25" spans="2:8" x14ac:dyDescent="0.2">
      <c r="E25" s="15">
        <f>E24+1</f>
        <v>17</v>
      </c>
      <c r="F25" s="9">
        <v>0.03</v>
      </c>
      <c r="G25" s="6">
        <f t="shared" si="1"/>
        <v>38333648.214888826</v>
      </c>
      <c r="H25" s="16">
        <f t="shared" si="2"/>
        <v>203284.49810925894</v>
      </c>
    </row>
    <row r="26" spans="2:8" ht="15" customHeight="1" x14ac:dyDescent="0.2">
      <c r="B26" s="49" t="str">
        <f>IF(C10&lt;=0.1,"Ha készen állsz arra, hogy megtauld és gyakorlatba ültesd a robotpilóta befektetési módszert, akkor csatlakozz a Vagyonteremtő Tudásbankhoz itt (ezt a linket másold be a böngésződbe):","Ha készen állsz arra, hogy megtauld és gyakorlatba ültesd a sasszem befektetési módszert, akkor kérj egy 30 perces ingyenes befektetési konzultációt itt (ezt a linket másold be a böngésződbe):")</f>
        <v>Ha készen állsz arra, hogy megtauld és gyakorlatba ültesd a robotpilóta befektetési módszert, akkor csatlakozz a Vagyonteremtő Tudásbankhoz itt (ezt a linket másold be a böngésződbe):</v>
      </c>
      <c r="C26" s="50"/>
      <c r="E26" s="15">
        <f t="shared" si="0"/>
        <v>18</v>
      </c>
      <c r="F26" s="9">
        <v>0.03</v>
      </c>
      <c r="G26" s="6">
        <f t="shared" si="1"/>
        <v>42156375.434567071</v>
      </c>
      <c r="H26" s="16">
        <f t="shared" si="2"/>
        <v>223556.53639543147</v>
      </c>
    </row>
    <row r="27" spans="2:8" x14ac:dyDescent="0.2">
      <c r="B27" s="51"/>
      <c r="C27" s="52"/>
      <c r="E27" s="15">
        <f t="shared" si="0"/>
        <v>19</v>
      </c>
      <c r="F27" s="9">
        <v>0.03</v>
      </c>
      <c r="G27" s="6">
        <f t="shared" si="1"/>
        <v>46238899.64975743</v>
      </c>
      <c r="H27" s="16">
        <f t="shared" si="2"/>
        <v>245206.28602144096</v>
      </c>
    </row>
    <row r="28" spans="2:8" x14ac:dyDescent="0.2">
      <c r="B28" s="51"/>
      <c r="C28" s="52"/>
      <c r="E28" s="15">
        <f t="shared" si="0"/>
        <v>20</v>
      </c>
      <c r="F28" s="9">
        <v>0.03</v>
      </c>
      <c r="G28" s="6">
        <f t="shared" si="1"/>
        <v>50598876.966951013</v>
      </c>
      <c r="H28" s="16">
        <f t="shared" si="2"/>
        <v>268327.37785504328</v>
      </c>
    </row>
    <row r="29" spans="2:8" ht="15" customHeight="1" x14ac:dyDescent="0.2">
      <c r="B29" s="51"/>
      <c r="C29" s="52"/>
      <c r="E29" s="15">
        <f t="shared" si="0"/>
        <v>21</v>
      </c>
      <c r="F29" s="9">
        <v>0.03</v>
      </c>
      <c r="G29" s="6">
        <f t="shared" si="1"/>
        <v>55255163.422206298</v>
      </c>
      <c r="H29" s="16">
        <f t="shared" si="2"/>
        <v>293019.80602685158</v>
      </c>
    </row>
    <row r="30" spans="2:8" ht="15" customHeight="1" x14ac:dyDescent="0.2">
      <c r="B30" s="51"/>
      <c r="C30" s="52"/>
      <c r="E30" s="15">
        <f t="shared" si="0"/>
        <v>22</v>
      </c>
      <c r="F30" s="9">
        <v>0.03</v>
      </c>
      <c r="G30" s="6">
        <f t="shared" si="1"/>
        <v>60227896.529760487</v>
      </c>
      <c r="H30" s="16">
        <f t="shared" si="2"/>
        <v>319390.36038509355</v>
      </c>
    </row>
    <row r="31" spans="2:8" x14ac:dyDescent="0.2">
      <c r="B31" s="20" t="str">
        <f>IF(C10&lt;=0.1,"https://vagyonteremtes.maganpenzugyiakademia.hu/funnel/vt-eves/product/","https://vagyonteremtes.maganpenzugyiakademia.hu/funnel/30-perces-konzultacio/inditas/")</f>
        <v>https://vagyonteremtes.maganpenzugyiakademia.hu/funnel/vt-eves/product/</v>
      </c>
      <c r="C31" s="21"/>
      <c r="E31" s="15">
        <f t="shared" si="0"/>
        <v>23</v>
      </c>
      <c r="F31" s="9">
        <v>0.03</v>
      </c>
      <c r="G31" s="6">
        <f t="shared" si="1"/>
        <v>65538582.372779518</v>
      </c>
      <c r="H31" s="16">
        <f t="shared" si="2"/>
        <v>347553.08834049752</v>
      </c>
    </row>
    <row r="32" spans="2:8" ht="15" customHeight="1" x14ac:dyDescent="0.2">
      <c r="B32" s="20"/>
      <c r="C32" s="21"/>
      <c r="E32" s="15">
        <f t="shared" si="0"/>
        <v>24</v>
      </c>
      <c r="F32" s="9">
        <v>0.03</v>
      </c>
      <c r="G32" s="6">
        <f t="shared" si="1"/>
        <v>71210188.612896949</v>
      </c>
      <c r="H32" s="16">
        <f t="shared" si="2"/>
        <v>377629.78809869598</v>
      </c>
    </row>
    <row r="33" spans="2:8" ht="15" customHeight="1" x14ac:dyDescent="0.2">
      <c r="B33" s="22"/>
      <c r="C33" s="23"/>
      <c r="E33" s="15">
        <f t="shared" si="0"/>
        <v>25</v>
      </c>
      <c r="F33" s="9">
        <v>0.03</v>
      </c>
      <c r="G33" s="6">
        <f t="shared" si="1"/>
        <v>77267243.820789352</v>
      </c>
      <c r="H33" s="16">
        <f t="shared" si="2"/>
        <v>409750.53541327693</v>
      </c>
    </row>
    <row r="34" spans="2:8" x14ac:dyDescent="0.2">
      <c r="E34" s="15">
        <f t="shared" si="0"/>
        <v>26</v>
      </c>
      <c r="F34" s="9">
        <v>0.03</v>
      </c>
      <c r="G34" s="6">
        <f t="shared" si="1"/>
        <v>83735943.557373479</v>
      </c>
      <c r="H34" s="16">
        <f t="shared" si="2"/>
        <v>444054.24613758666</v>
      </c>
    </row>
    <row r="35" spans="2:8" x14ac:dyDescent="0.2">
      <c r="B35" s="24" t="s">
        <v>10</v>
      </c>
      <c r="C35" s="25"/>
      <c r="E35" s="15">
        <f t="shared" si="0"/>
        <v>27</v>
      </c>
      <c r="F35" s="9">
        <v>0.03</v>
      </c>
      <c r="G35" s="6">
        <f t="shared" si="1"/>
        <v>90644263.664405078</v>
      </c>
      <c r="H35" s="16">
        <f t="shared" si="2"/>
        <v>480689.27700820885</v>
      </c>
    </row>
    <row r="36" spans="2:8" x14ac:dyDescent="0.2">
      <c r="B36" s="26"/>
      <c r="C36" s="27"/>
      <c r="E36" s="15">
        <f t="shared" si="0"/>
        <v>28</v>
      </c>
      <c r="F36" s="9">
        <v>0.03</v>
      </c>
      <c r="G36" s="6">
        <f t="shared" si="1"/>
        <v>98022081.254438818</v>
      </c>
      <c r="H36" s="16">
        <f t="shared" si="2"/>
        <v>519814.06725838775</v>
      </c>
    </row>
    <row r="37" spans="2:8" x14ac:dyDescent="0.2">
      <c r="B37" s="26"/>
      <c r="C37" s="27"/>
      <c r="E37" s="15">
        <f>E36+1</f>
        <v>29</v>
      </c>
      <c r="F37" s="9">
        <v>0.03</v>
      </c>
      <c r="G37" s="6">
        <f t="shared" si="1"/>
        <v>105901303.92340688</v>
      </c>
      <c r="H37" s="16">
        <f t="shared" si="2"/>
        <v>561597.82383624872</v>
      </c>
    </row>
    <row r="38" spans="2:8" x14ac:dyDescent="0.2">
      <c r="B38" s="26"/>
      <c r="C38" s="27"/>
      <c r="E38" s="17">
        <f t="shared" si="0"/>
        <v>30</v>
      </c>
      <c r="F38" s="10">
        <v>0.03</v>
      </c>
      <c r="G38" s="18">
        <f t="shared" si="1"/>
        <v>114316007.74463493</v>
      </c>
      <c r="H38" s="19">
        <f t="shared" si="2"/>
        <v>606221.25319124584</v>
      </c>
    </row>
    <row r="39" spans="2:8" x14ac:dyDescent="0.2">
      <c r="B39" s="26"/>
      <c r="C39" s="27"/>
      <c r="H39" s="6"/>
    </row>
    <row r="40" spans="2:8" ht="15" customHeight="1" x14ac:dyDescent="0.2">
      <c r="B40" s="26"/>
      <c r="C40" s="27"/>
    </row>
    <row r="41" spans="2:8" x14ac:dyDescent="0.2">
      <c r="B41" s="26"/>
      <c r="C41" s="27"/>
    </row>
    <row r="42" spans="2:8" x14ac:dyDescent="0.2">
      <c r="B42" s="26"/>
      <c r="C42" s="27"/>
    </row>
    <row r="43" spans="2:8" x14ac:dyDescent="0.2">
      <c r="B43" s="26"/>
      <c r="C43" s="27"/>
    </row>
    <row r="44" spans="2:8" x14ac:dyDescent="0.2">
      <c r="B44" s="26"/>
      <c r="C44" s="27"/>
    </row>
    <row r="45" spans="2:8" x14ac:dyDescent="0.2">
      <c r="B45" s="26"/>
      <c r="C45" s="27"/>
    </row>
    <row r="46" spans="2:8" x14ac:dyDescent="0.2">
      <c r="B46" s="26"/>
      <c r="C46" s="27"/>
    </row>
    <row r="47" spans="2:8" x14ac:dyDescent="0.2">
      <c r="B47" s="26"/>
      <c r="C47" s="27"/>
    </row>
    <row r="48" spans="2:8" x14ac:dyDescent="0.2">
      <c r="B48" s="26"/>
      <c r="C48" s="27"/>
    </row>
    <row r="49" spans="2:3" x14ac:dyDescent="0.2">
      <c r="B49" s="26"/>
      <c r="C49" s="27"/>
    </row>
    <row r="50" spans="2:3" x14ac:dyDescent="0.2">
      <c r="B50" s="26"/>
      <c r="C50" s="27"/>
    </row>
    <row r="51" spans="2:3" x14ac:dyDescent="0.2">
      <c r="B51" s="26"/>
      <c r="C51" s="27"/>
    </row>
    <row r="52" spans="2:3" x14ac:dyDescent="0.2">
      <c r="B52" s="26"/>
      <c r="C52" s="27"/>
    </row>
    <row r="53" spans="2:3" x14ac:dyDescent="0.2">
      <c r="B53" s="26"/>
      <c r="C53" s="27"/>
    </row>
    <row r="54" spans="2:3" x14ac:dyDescent="0.2">
      <c r="B54" s="26"/>
      <c r="C54" s="27"/>
    </row>
    <row r="55" spans="2:3" x14ac:dyDescent="0.2">
      <c r="B55" s="28"/>
      <c r="C55" s="29"/>
    </row>
  </sheetData>
  <mergeCells count="15">
    <mergeCell ref="B31:C33"/>
    <mergeCell ref="B35:C55"/>
    <mergeCell ref="B2:H2"/>
    <mergeCell ref="B4:H5"/>
    <mergeCell ref="G7:G8"/>
    <mergeCell ref="B12:C12"/>
    <mergeCell ref="E7:E8"/>
    <mergeCell ref="H7:H8"/>
    <mergeCell ref="B7:C7"/>
    <mergeCell ref="B13:C13"/>
    <mergeCell ref="B15:C15"/>
    <mergeCell ref="B16:C16"/>
    <mergeCell ref="F7:F8"/>
    <mergeCell ref="B18:C24"/>
    <mergeCell ref="B26:C30"/>
  </mergeCells>
  <conditionalFormatting sqref="G9:G38">
    <cfRule type="expression" priority="2" stopIfTrue="1">
      <formula>ISBLANK($B$13)</formula>
    </cfRule>
    <cfRule type="cellIs" dxfId="1" priority="6" operator="greaterThan">
      <formula>$B$13</formula>
    </cfRule>
  </conditionalFormatting>
  <conditionalFormatting sqref="H9:H38">
    <cfRule type="expression" priority="1" stopIfTrue="1">
      <formula>ISBLANK($B$16)</formula>
    </cfRule>
    <cfRule type="cellIs" dxfId="0" priority="3" operator="greaterThan">
      <formula>$B$16</formula>
    </cfRule>
  </conditionalFormatting>
  <pageMargins left="0.7" right="0.7" top="0.75" bottom="0.75" header="0.3" footer="0.3"/>
  <pageSetup paperSize="9" orientation="portrait" horizontalDpi="0" verticalDpi="0"/>
  <headerFooter>
    <oddHeader>&amp;C&amp;G</oddHeader>
  </headerFooter>
  <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Kalkulátor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Kristóf Mericskai</cp:lastModifiedBy>
  <dcterms:created xsi:type="dcterms:W3CDTF">2022-12-02T15:06:10Z</dcterms:created>
  <dcterms:modified xsi:type="dcterms:W3CDTF">2024-08-09T10:20:35Z</dcterms:modified>
</cp:coreProperties>
</file>